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tsvo\Desktop\Izvršenje 2022. polugodište\"/>
    </mc:Choice>
  </mc:AlternateContent>
  <bookViews>
    <workbookView xWindow="0" yWindow="0" windowWidth="21570" windowHeight="8085"/>
  </bookViews>
  <sheets>
    <sheet name="Sažetak " sheetId="4" r:id="rId1"/>
    <sheet name="Lis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G24" i="4"/>
  <c r="H24" i="4"/>
  <c r="H22" i="4" l="1"/>
  <c r="G22" i="4"/>
  <c r="F22" i="4"/>
  <c r="J21" i="4"/>
  <c r="I21" i="4"/>
  <c r="J20" i="4"/>
  <c r="I20" i="4"/>
  <c r="J12" i="4"/>
  <c r="I12" i="4"/>
  <c r="J11" i="4"/>
  <c r="I11" i="4"/>
  <c r="H10" i="4"/>
  <c r="G10" i="4"/>
  <c r="F10" i="4"/>
  <c r="J9" i="4"/>
  <c r="I9" i="4"/>
  <c r="J8" i="4"/>
  <c r="I8" i="4"/>
  <c r="H7" i="4"/>
  <c r="G7" i="4"/>
  <c r="F7" i="4"/>
  <c r="F13" i="4" l="1"/>
  <c r="G13" i="4"/>
  <c r="J10" i="4"/>
  <c r="H13" i="4"/>
  <c r="J7" i="4"/>
  <c r="I10" i="4"/>
  <c r="I7" i="4"/>
</calcChain>
</file>

<file path=xl/sharedStrings.xml><?xml version="1.0" encoding="utf-8"?>
<sst xmlns="http://schemas.openxmlformats.org/spreadsheetml/2006/main" count="22" uniqueCount="22">
  <si>
    <t>RAČUN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</si>
  <si>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</si>
  <si>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</si>
  <si>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</si>
  <si>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</si>
  <si>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</si>
  <si>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</si>
  <si>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</si>
  <si>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RASPOLOŽIVA SREDSTVA IZ PRETHODNIH GODINA</t>
  </si>
  <si>
    <t>UKUPAN DONOS VIŠKA/MANJKA IZ PRETHODNE(IH) GODINE</t>
  </si>
  <si>
    <t>VIŠAK/MANJAK IZ PRETHODNE(IH) GODINE KOJI ĆE SE POKRITI/RASPOREDITI</t>
  </si>
  <si>
    <t>RAČUN FINANCIRANJA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</si>
  <si>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</si>
  <si>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</si>
  <si>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</si>
  <si>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</si>
  <si>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INDEKS
4/2</t>
  </si>
  <si>
    <t>INDEKS
4/3</t>
  </si>
  <si>
    <t>PLAN 2022.</t>
  </si>
  <si>
    <t>IZVRŠENJE 01.01.-
30.06..2021.</t>
  </si>
  <si>
    <t>IZVRŠENJE 01.01.-
30.06.2022.</t>
  </si>
  <si>
    <t>POLUGODIŠNJI IZVJEŠTAJ O IZVRŠENJU
 FINANCIJSKOG PLANA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</si>
</sst>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vertical="center"/>
    </xf>
    <xf numFmtId="2" fontId="1" fillId="0" borderId="0" xfId="0" applyNumberFormat="1" applyFont="1"/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5" fillId="2" borderId="4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 wrapText="1"/>
    </xf>
    <xf numFmtId="4" fontId="5" fillId="2" borderId="1" xfId="0" quotePrefix="1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4" fontId="8" fillId="0" borderId="4" xfId="0" applyNumberFormat="1" applyFont="1" applyBorder="1"/>
    <xf numFmtId="4" fontId="8" fillId="2" borderId="4" xfId="0" applyNumberFormat="1" applyFont="1" applyFill="1" applyBorder="1"/>
    <xf numFmtId="4" fontId="8" fillId="2" borderId="4" xfId="0" applyNumberFormat="1" applyFont="1" applyFill="1" applyBorder="1" applyAlignment="1">
      <alignment horizontal="right"/>
    </xf>
    <xf numFmtId="4" fontId="8" fillId="3" borderId="4" xfId="0" applyNumberFormat="1" applyFont="1" applyFill="1" applyBorder="1"/>
    <xf numFmtId="4" fontId="5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wrapText="1"/>
    </xf>
    <xf numFmtId="4" fontId="10" fillId="2" borderId="2" xfId="0" applyNumberFormat="1" applyFont="1" applyFill="1" applyBorder="1"/>
    <xf numFmtId="4" fontId="10" fillId="0" borderId="1" xfId="0" applyNumberFormat="1" applyFont="1" applyBorder="1" applyAlignment="1">
      <alignment horizontal="left" wrapText="1"/>
    </xf>
    <xf numFmtId="4" fontId="10" fillId="0" borderId="2" xfId="0" applyNumberFormat="1" applyFont="1" applyBorder="1" applyAlignment="1">
      <alignment wrapText="1"/>
    </xf>
    <xf numFmtId="4" fontId="10" fillId="0" borderId="2" xfId="0" applyNumberFormat="1" applyFont="1" applyBorder="1"/>
    <xf numFmtId="4" fontId="10" fillId="0" borderId="1" xfId="0" quotePrefix="1" applyNumberFormat="1" applyFont="1" applyBorder="1" applyAlignment="1">
      <alignment horizontal="left"/>
    </xf>
    <xf numFmtId="4" fontId="9" fillId="2" borderId="1" xfId="0" applyNumberFormat="1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left"/>
    </xf>
    <xf numFmtId="4" fontId="9" fillId="2" borderId="3" xfId="0" applyNumberFormat="1" applyFont="1" applyFill="1" applyBorder="1" applyAlignment="1">
      <alignment horizontal="left"/>
    </xf>
    <xf numFmtId="4" fontId="10" fillId="0" borderId="1" xfId="0" quotePrefix="1" applyNumberFormat="1" applyFont="1" applyBorder="1" applyAlignment="1">
      <alignment horizontal="left" wrapText="1"/>
    </xf>
    <xf numFmtId="4" fontId="9" fillId="2" borderId="1" xfId="0" quotePrefix="1" applyNumberFormat="1" applyFont="1" applyFill="1" applyBorder="1" applyAlignment="1">
      <alignment horizontal="left" wrapText="1"/>
    </xf>
    <xf numFmtId="4" fontId="5" fillId="0" borderId="0" xfId="0" quotePrefix="1" applyNumberFormat="1" applyFont="1" applyAlignment="1">
      <alignment horizontal="center" vertical="center" wrapText="1"/>
    </xf>
    <xf numFmtId="4" fontId="9" fillId="0" borderId="1" xfId="0" quotePrefix="1" applyNumberFormat="1" applyFont="1" applyBorder="1" applyAlignment="1">
      <alignment horizontal="left" wrapText="1"/>
    </xf>
    <xf numFmtId="4" fontId="5" fillId="0" borderId="1" xfId="0" quotePrefix="1" applyNumberFormat="1" applyFont="1" applyBorder="1" applyAlignment="1">
      <alignment horizontal="left" vertical="center" wrapText="1"/>
    </xf>
    <xf numFmtId="4" fontId="5" fillId="0" borderId="2" xfId="0" quotePrefix="1" applyNumberFormat="1" applyFont="1" applyBorder="1" applyAlignment="1">
      <alignment horizontal="left" vertical="center" wrapText="1"/>
    </xf>
    <xf numFmtId="4" fontId="5" fillId="0" borderId="3" xfId="0" quotePrefix="1" applyNumberFormat="1" applyFont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left" wrapText="1"/>
    </xf>
    <xf numFmtId="4" fontId="7" fillId="3" borderId="3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left" wrapText="1"/>
    </xf>
    <xf numFmtId="4" fontId="5" fillId="2" borderId="3" xfId="0" applyNumberFormat="1" applyFont="1" applyFill="1" applyBorder="1" applyAlignment="1">
      <alignment horizontal="left" wrapText="1"/>
    </xf>
    <xf numFmtId="4" fontId="5" fillId="0" borderId="1" xfId="0" quotePrefix="1" applyNumberFormat="1" applyFont="1" applyBorder="1" applyAlignment="1">
      <alignment horizontal="left" wrapText="1"/>
    </xf>
    <xf numFmtId="4" fontId="5" fillId="0" borderId="2" xfId="0" quotePrefix="1" applyNumberFormat="1" applyFont="1" applyBorder="1" applyAlignment="1">
      <alignment horizontal="left" wrapText="1"/>
    </xf>
    <xf numFmtId="4" fontId="5" fillId="0" borderId="3" xfId="0" quotePrefix="1" applyNumberFormat="1" applyFont="1" applyBorder="1" applyAlignment="1">
      <alignment horizontal="left" wrapText="1"/>
    </xf>
    <xf numFmtId="4" fontId="5" fillId="0" borderId="4" xfId="0" applyNumberFormat="1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9" zoomScaleNormal="100" workbookViewId="0">
      <selection activeCell="O22" sqref="O22"/>
    </sheetView>
  </sheetViews>
  <sheetFormatPr defaultColWidth="9.140625" defaultRowHeight="12" x14ac:dyDescent="0.2"/>
  <cols>
    <col min="1" max="4" width="9.140625" style="1"/>
    <col min="5" max="5" width="3.28515625" style="1" customWidth="1"/>
    <col min="6" max="6" width="13.7109375" style="1" customWidth="1"/>
    <col min="7" max="7" width="14.5703125" style="1" customWidth="1"/>
    <col min="8" max="8" width="13.7109375" style="1" customWidth="1"/>
    <col min="9" max="10" width="7" style="5" bestFit="1" customWidth="1"/>
    <col min="11" max="16384" width="9.140625" style="1"/>
  </cols>
  <sheetData>
    <row r="1" spans="1:10" ht="18" x14ac:dyDescent="0.2">
      <c r="A1" s="33"/>
      <c r="B1" s="33"/>
      <c r="C1" s="33"/>
      <c r="D1" s="33"/>
      <c r="E1" s="33"/>
      <c r="F1" s="33"/>
      <c r="G1" s="33"/>
      <c r="H1" s="33"/>
    </row>
    <row r="2" spans="1:10" ht="38.25" customHeight="1" x14ac:dyDescent="0.2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2">
      <c r="A3" s="25"/>
      <c r="B3" s="25"/>
      <c r="C3" s="25"/>
      <c r="D3" s="25"/>
      <c r="E3" s="25"/>
      <c r="F3" s="25"/>
      <c r="G3" s="25"/>
      <c r="H3" s="25"/>
    </row>
    <row r="4" spans="1:10" ht="15" x14ac:dyDescent="0.25">
      <c r="A4" s="3"/>
      <c r="B4"/>
    </row>
    <row r="5" spans="1:10" ht="53.25" customHeight="1" x14ac:dyDescent="0.2">
      <c r="A5" s="35" t="s">
        <v>0</v>
      </c>
      <c r="B5" s="36"/>
      <c r="C5" s="36"/>
      <c r="D5" s="36"/>
      <c r="E5" s="37"/>
      <c r="F5" s="6" t="s">
        <v>19</v>
      </c>
      <c r="G5" s="6" t="s">
        <v>18</v>
      </c>
      <c r="H5" s="7" t="s">
        <v>20</v>
      </c>
      <c r="I5" s="8" t="s">
        <v>16</v>
      </c>
      <c r="J5" s="8" t="s">
        <v>17</v>
      </c>
    </row>
    <row r="6" spans="1:10" ht="15.75" customHeight="1" x14ac:dyDescent="0.2">
      <c r="A6" s="38">
        <v>1</v>
      </c>
      <c r="B6" s="39"/>
      <c r="C6" s="39"/>
      <c r="D6" s="39"/>
      <c r="E6" s="40"/>
      <c r="F6" s="9">
        <v>2</v>
      </c>
      <c r="G6" s="9">
        <v>3</v>
      </c>
      <c r="H6" s="10">
        <v>4</v>
      </c>
      <c r="I6" s="11">
        <v>5</v>
      </c>
      <c r="J6" s="11">
        <v>6</v>
      </c>
    </row>
    <row r="7" spans="1:10" ht="24.95" customHeight="1" x14ac:dyDescent="0.2">
      <c r="A7" s="41" t="s">
        <v>1</v>
      </c>
      <c r="B7" s="42"/>
      <c r="C7" s="42"/>
      <c r="D7" s="42"/>
      <c r="E7" s="43"/>
      <c r="F7" s="12">
        <f>+F8+F9</f>
        <v>5810435.4000000004</v>
      </c>
      <c r="G7" s="12">
        <f>G8+G9</f>
        <v>12703263.039999999</v>
      </c>
      <c r="H7" s="13">
        <f>+H8+H9</f>
        <v>5893818.6100000003</v>
      </c>
      <c r="I7" s="27">
        <f>ROUND(H7/F7*100,2)</f>
        <v>101.44</v>
      </c>
      <c r="J7" s="27">
        <f>ROUND(H7/G7*100,2)</f>
        <v>46.4</v>
      </c>
    </row>
    <row r="8" spans="1:10" ht="24.95" customHeight="1" x14ac:dyDescent="0.2">
      <c r="A8" s="44" t="s">
        <v>2</v>
      </c>
      <c r="B8" s="45"/>
      <c r="C8" s="45"/>
      <c r="D8" s="45"/>
      <c r="E8" s="46"/>
      <c r="F8" s="14">
        <v>5803593.4000000004</v>
      </c>
      <c r="G8" s="14">
        <v>12690243.039999999</v>
      </c>
      <c r="H8" s="15">
        <v>5880276.6100000003</v>
      </c>
      <c r="I8" s="26">
        <f t="shared" ref="I8:I21" si="0">ROUND(H8/F8*100,2)</f>
        <v>101.32</v>
      </c>
      <c r="J8" s="26">
        <f t="shared" ref="J8:J21" si="1">ROUND(H8/G8*100,2)</f>
        <v>46.34</v>
      </c>
    </row>
    <row r="9" spans="1:10" ht="24.95" customHeight="1" x14ac:dyDescent="0.2">
      <c r="A9" s="47" t="s">
        <v>3</v>
      </c>
      <c r="B9" s="46"/>
      <c r="C9" s="46"/>
      <c r="D9" s="46"/>
      <c r="E9" s="46"/>
      <c r="F9" s="14">
        <v>6842</v>
      </c>
      <c r="G9" s="14">
        <v>13020</v>
      </c>
      <c r="H9" s="15">
        <v>13542</v>
      </c>
      <c r="I9" s="26">
        <f t="shared" si="0"/>
        <v>197.92</v>
      </c>
      <c r="J9" s="26">
        <f t="shared" si="1"/>
        <v>104.01</v>
      </c>
    </row>
    <row r="10" spans="1:10" ht="24.95" customHeight="1" x14ac:dyDescent="0.2">
      <c r="A10" s="48" t="s">
        <v>4</v>
      </c>
      <c r="B10" s="49"/>
      <c r="C10" s="49"/>
      <c r="D10" s="49"/>
      <c r="E10" s="50"/>
      <c r="F10" s="12">
        <f>+F11+F12</f>
        <v>5910506.5899999999</v>
      </c>
      <c r="G10" s="12">
        <f>+G11+G12</f>
        <v>12716333.24</v>
      </c>
      <c r="H10" s="13">
        <f>+H11+H12</f>
        <v>5889744.5899999999</v>
      </c>
      <c r="I10" s="27">
        <f t="shared" si="0"/>
        <v>99.65</v>
      </c>
      <c r="J10" s="27">
        <f t="shared" si="1"/>
        <v>46.32</v>
      </c>
    </row>
    <row r="11" spans="1:10" ht="24.95" customHeight="1" x14ac:dyDescent="0.2">
      <c r="A11" s="51" t="s">
        <v>5</v>
      </c>
      <c r="B11" s="45"/>
      <c r="C11" s="45"/>
      <c r="D11" s="45"/>
      <c r="E11" s="45"/>
      <c r="F11" s="14">
        <v>5838166.5899999999</v>
      </c>
      <c r="G11" s="14">
        <v>12602020.85</v>
      </c>
      <c r="H11" s="15">
        <v>5889744.5899999999</v>
      </c>
      <c r="I11" s="26">
        <f t="shared" si="0"/>
        <v>100.88</v>
      </c>
      <c r="J11" s="26">
        <f t="shared" si="1"/>
        <v>46.74</v>
      </c>
    </row>
    <row r="12" spans="1:10" ht="24.95" customHeight="1" x14ac:dyDescent="0.2">
      <c r="A12" s="47" t="s">
        <v>6</v>
      </c>
      <c r="B12" s="46"/>
      <c r="C12" s="46"/>
      <c r="D12" s="46"/>
      <c r="E12" s="46"/>
      <c r="F12" s="14">
        <v>72340</v>
      </c>
      <c r="G12" s="14">
        <v>114312.39</v>
      </c>
      <c r="H12" s="15">
        <v>0</v>
      </c>
      <c r="I12" s="26">
        <f t="shared" si="0"/>
        <v>0</v>
      </c>
      <c r="J12" s="26">
        <f t="shared" si="1"/>
        <v>0</v>
      </c>
    </row>
    <row r="13" spans="1:10" ht="30" customHeight="1" x14ac:dyDescent="0.2">
      <c r="A13" s="52" t="s">
        <v>7</v>
      </c>
      <c r="B13" s="42"/>
      <c r="C13" s="42"/>
      <c r="D13" s="42"/>
      <c r="E13" s="42"/>
      <c r="F13" s="16">
        <f>(+F7-F10)</f>
        <v>-100071.18999999948</v>
      </c>
      <c r="G13" s="16">
        <f>+G7-G10</f>
        <v>-13070.200000001118</v>
      </c>
      <c r="H13" s="17">
        <f>+H7-H10</f>
        <v>4074.0200000004843</v>
      </c>
      <c r="I13" s="28"/>
      <c r="J13" s="28"/>
    </row>
    <row r="14" spans="1:10" ht="15" customHeight="1" x14ac:dyDescent="0.2">
      <c r="A14" s="30"/>
      <c r="B14" s="31"/>
      <c r="C14" s="31"/>
      <c r="D14" s="31"/>
      <c r="E14" s="31"/>
      <c r="F14" s="32"/>
      <c r="G14" s="32"/>
      <c r="H14" s="32"/>
      <c r="I14" s="26"/>
      <c r="J14" s="26"/>
    </row>
    <row r="15" spans="1:10" ht="30" customHeight="1" x14ac:dyDescent="0.2">
      <c r="A15" s="55" t="s">
        <v>8</v>
      </c>
      <c r="B15" s="56"/>
      <c r="C15" s="56"/>
      <c r="D15" s="56"/>
      <c r="E15" s="57"/>
      <c r="F15" s="67"/>
      <c r="G15" s="18"/>
      <c r="H15" s="19"/>
      <c r="I15" s="26"/>
      <c r="J15" s="26"/>
    </row>
    <row r="16" spans="1:10" ht="30" customHeight="1" x14ac:dyDescent="0.2">
      <c r="A16" s="58" t="s">
        <v>9</v>
      </c>
      <c r="B16" s="59"/>
      <c r="C16" s="59"/>
      <c r="D16" s="59"/>
      <c r="E16" s="60"/>
      <c r="F16" s="20"/>
      <c r="G16" s="20"/>
      <c r="H16" s="21"/>
      <c r="I16" s="29"/>
      <c r="J16" s="29"/>
    </row>
    <row r="17" spans="1:10" ht="30" customHeight="1" x14ac:dyDescent="0.2">
      <c r="A17" s="61" t="s">
        <v>10</v>
      </c>
      <c r="B17" s="62"/>
      <c r="C17" s="62"/>
      <c r="D17" s="62"/>
      <c r="E17" s="63"/>
      <c r="F17" s="22">
        <v>100071.19</v>
      </c>
      <c r="G17" s="16">
        <v>13070.2</v>
      </c>
      <c r="H17" s="17">
        <v>-4074.02</v>
      </c>
      <c r="I17" s="27"/>
      <c r="J17" s="27"/>
    </row>
    <row r="18" spans="1:10" ht="15" customHeight="1" x14ac:dyDescent="0.2">
      <c r="A18" s="53"/>
      <c r="B18" s="31"/>
      <c r="C18" s="31"/>
      <c r="D18" s="31"/>
      <c r="E18" s="31"/>
      <c r="F18" s="32"/>
      <c r="G18" s="32"/>
      <c r="H18" s="32"/>
      <c r="I18" s="26"/>
      <c r="J18" s="26"/>
    </row>
    <row r="19" spans="1:10" ht="30" customHeight="1" x14ac:dyDescent="0.2">
      <c r="A19" s="64" t="s">
        <v>11</v>
      </c>
      <c r="B19" s="65"/>
      <c r="C19" s="65"/>
      <c r="D19" s="65"/>
      <c r="E19" s="66"/>
      <c r="F19" s="18"/>
      <c r="G19" s="18"/>
      <c r="H19" s="19"/>
      <c r="I19" s="26"/>
      <c r="J19" s="26"/>
    </row>
    <row r="20" spans="1:10" ht="24.95" customHeight="1" x14ac:dyDescent="0.2">
      <c r="A20" s="44" t="s">
        <v>12</v>
      </c>
      <c r="B20" s="45"/>
      <c r="C20" s="45"/>
      <c r="D20" s="45"/>
      <c r="E20" s="45"/>
      <c r="F20" s="14"/>
      <c r="G20" s="14"/>
      <c r="H20" s="15"/>
      <c r="I20" s="26" t="e">
        <f t="shared" si="0"/>
        <v>#DIV/0!</v>
      </c>
      <c r="J20" s="26" t="e">
        <f t="shared" si="1"/>
        <v>#DIV/0!</v>
      </c>
    </row>
    <row r="21" spans="1:10" ht="24.95" customHeight="1" x14ac:dyDescent="0.2">
      <c r="A21" s="44" t="s">
        <v>13</v>
      </c>
      <c r="B21" s="45"/>
      <c r="C21" s="45"/>
      <c r="D21" s="45"/>
      <c r="E21" s="45"/>
      <c r="F21" s="14"/>
      <c r="G21" s="14"/>
      <c r="H21" s="15"/>
      <c r="I21" s="26" t="e">
        <f t="shared" si="0"/>
        <v>#DIV/0!</v>
      </c>
      <c r="J21" s="26" t="e">
        <f t="shared" si="1"/>
        <v>#DIV/0!</v>
      </c>
    </row>
    <row r="22" spans="1:10" ht="24.95" customHeight="1" x14ac:dyDescent="0.2">
      <c r="A22" s="52" t="s">
        <v>14</v>
      </c>
      <c r="B22" s="42"/>
      <c r="C22" s="42"/>
      <c r="D22" s="42"/>
      <c r="E22" s="42"/>
      <c r="F22" s="12">
        <f>F20-F21</f>
        <v>0</v>
      </c>
      <c r="G22" s="12">
        <f>G20-G21</f>
        <v>0</v>
      </c>
      <c r="H22" s="13">
        <f>H20-H21</f>
        <v>0</v>
      </c>
      <c r="I22" s="27"/>
      <c r="J22" s="27"/>
    </row>
    <row r="23" spans="1:10" ht="15" customHeight="1" x14ac:dyDescent="0.2">
      <c r="A23" s="53"/>
      <c r="B23" s="31"/>
      <c r="C23" s="31"/>
      <c r="D23" s="31"/>
      <c r="E23" s="31"/>
      <c r="F23" s="32"/>
      <c r="G23" s="32"/>
      <c r="H23" s="32"/>
      <c r="I23" s="26"/>
      <c r="J23" s="26"/>
    </row>
    <row r="24" spans="1:10" ht="30" customHeight="1" x14ac:dyDescent="0.2">
      <c r="A24" s="54" t="s">
        <v>15</v>
      </c>
      <c r="B24" s="45"/>
      <c r="C24" s="45"/>
      <c r="D24" s="45"/>
      <c r="E24" s="45"/>
      <c r="F24" s="23">
        <f>F13+F17+F22</f>
        <v>5.2386894822120667E-10</v>
      </c>
      <c r="G24" s="23">
        <f t="shared" ref="G24:H24" si="2">G13+G17+G22</f>
        <v>-1.1168594937771559E-9</v>
      </c>
      <c r="H24" s="24">
        <f t="shared" si="2"/>
        <v>4.8430592869408429E-10</v>
      </c>
      <c r="I24" s="26"/>
      <c r="J24" s="26"/>
    </row>
    <row r="27" spans="1:10" x14ac:dyDescent="0.2">
      <c r="H27" s="2"/>
    </row>
    <row r="28" spans="1:10" x14ac:dyDescent="0.2">
      <c r="H28" s="2"/>
    </row>
    <row r="29" spans="1:10" x14ac:dyDescent="0.2">
      <c r="H29" s="2"/>
    </row>
    <row r="30" spans="1:10" x14ac:dyDescent="0.2">
      <c r="F30" s="2"/>
      <c r="G30" s="2"/>
      <c r="H30" s="2"/>
    </row>
    <row r="31" spans="1:10" x14ac:dyDescent="0.2">
      <c r="H31" s="4"/>
    </row>
  </sheetData>
  <mergeCells count="22">
    <mergeCell ref="A21:E21"/>
    <mergeCell ref="A22:E22"/>
    <mergeCell ref="A23:H23"/>
    <mergeCell ref="A24:E24"/>
    <mergeCell ref="A15:E15"/>
    <mergeCell ref="A16:E16"/>
    <mergeCell ref="A17:E17"/>
    <mergeCell ref="A18:H18"/>
    <mergeCell ref="A19:E19"/>
    <mergeCell ref="A20:E20"/>
    <mergeCell ref="A14:H14"/>
    <mergeCell ref="A1:H1"/>
    <mergeCell ref="A2:J2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2022-07-15T09:55:46Z</cp:lastPrinted>
  <dcterms:created xsi:type="dcterms:W3CDTF">2020-12-11T08:25:14Z</dcterms:created>
  <dcterms:modified xsi:type="dcterms:W3CDTF">2022-07-15T09:55:50Z</dcterms:modified>
</cp:coreProperties>
</file>